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'Sheet1'!$C$1:$CD$62</definedName>
  </definedNames>
  <calcPr fullCalcOnLoad="1"/>
</workbook>
</file>

<file path=xl/sharedStrings.xml><?xml version="1.0" encoding="utf-8"?>
<sst xmlns="http://schemas.openxmlformats.org/spreadsheetml/2006/main" count="51" uniqueCount="42">
  <si>
    <t>Date:</t>
  </si>
  <si>
    <t>Teacher:</t>
  </si>
  <si>
    <t>Cell #</t>
  </si>
  <si>
    <t>City:</t>
  </si>
  <si>
    <t>State:</t>
  </si>
  <si>
    <t>Name of Destination:</t>
  </si>
  <si>
    <t xml:space="preserve">Number Attending: </t>
  </si>
  <si>
    <t>Date Vehicle Needed:</t>
  </si>
  <si>
    <t>Comments (Meal, Extra Stops, Etc.):</t>
  </si>
  <si>
    <t>Vehicle Number:</t>
  </si>
  <si>
    <t>Driver:</t>
  </si>
  <si>
    <t>Time Work Started:</t>
  </si>
  <si>
    <t>Time Work Ended:</t>
  </si>
  <si>
    <t>Beg Mileage:</t>
  </si>
  <si>
    <t>End Mileage:</t>
  </si>
  <si>
    <t>Total Time Worked:</t>
  </si>
  <si>
    <t>Total Miles Driven:</t>
  </si>
  <si>
    <t>Transportation Signature:</t>
  </si>
  <si>
    <t>Entrance:</t>
  </si>
  <si>
    <t>Exit:</t>
  </si>
  <si>
    <t xml:space="preserve">Broken Arrow Public Schools </t>
  </si>
  <si>
    <t>Turnpike used:</t>
  </si>
  <si>
    <t>Drop off location (ie; front/back/bldg #)</t>
  </si>
  <si>
    <t>am - pm</t>
  </si>
  <si>
    <t>Time Charge:</t>
  </si>
  <si>
    <t>Mileage Charge:</t>
  </si>
  <si>
    <t>Pikepass Charge:</t>
  </si>
  <si>
    <t xml:space="preserve">Total: </t>
  </si>
  <si>
    <t>Address:</t>
  </si>
  <si>
    <t>Number of Buses:</t>
  </si>
  <si>
    <t>Depart Destination:</t>
  </si>
  <si>
    <t>Pick up Time:</t>
  </si>
  <si>
    <t>Departure Time:</t>
  </si>
  <si>
    <t>Estimated return to school:</t>
  </si>
  <si>
    <t>Phone:</t>
  </si>
  <si>
    <t>TRANSPORTATION USE ONLY</t>
  </si>
  <si>
    <t>Overtime Worked:</t>
  </si>
  <si>
    <t>Overtime Charge:</t>
  </si>
  <si>
    <t>Organization:</t>
  </si>
  <si>
    <t>BUS RENTAL</t>
  </si>
  <si>
    <t>Your site address (pick up location):</t>
  </si>
  <si>
    <r>
      <t xml:space="preserve">Weekend and Evening Emergency Contact #  </t>
    </r>
    <r>
      <rPr>
        <b/>
        <sz val="16"/>
        <color indexed="19"/>
        <rFont val="Arial"/>
        <family val="2"/>
      </rPr>
      <t>918-232-7023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</si>
</sst>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h:mm:ss\ AM/PM"/>
    <numFmt numFmtId="167" formatCode="m/d/yy;@"/>
    <numFmt numFmtId="168" formatCode="&quot;$&quot;#,##0.00"/>
    <numFmt numFmtId="169" formatCode="[$-409]h:mm\ AM/PM;@"/>
    <numFmt numFmtId="170" formatCode="mm/dd/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9" fontId="5" fillId="0" borderId="15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169" fontId="5" fillId="0" borderId="15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169" fontId="0" fillId="0" borderId="15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/>
      <protection/>
    </xf>
    <xf numFmtId="168" fontId="6" fillId="0" borderId="21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168" fontId="6" fillId="0" borderId="20" xfId="0" applyNumberFormat="1" applyFont="1" applyFill="1" applyBorder="1" applyAlignment="1" applyProtection="1">
      <alignment/>
      <protection/>
    </xf>
    <xf numFmtId="168" fontId="6" fillId="0" borderId="2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169" fontId="5" fillId="33" borderId="20" xfId="0" applyNumberFormat="1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>
      <alignment/>
    </xf>
    <xf numFmtId="0" fontId="6" fillId="0" borderId="21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Alignment="1">
      <alignment horizontal="right"/>
    </xf>
    <xf numFmtId="167" fontId="4" fillId="0" borderId="0" xfId="0" applyNumberFormat="1" applyFont="1" applyAlignment="1">
      <alignment horizontal="right"/>
    </xf>
    <xf numFmtId="0" fontId="9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20" xfId="0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 horizontal="right"/>
      <protection locked="0"/>
    </xf>
    <xf numFmtId="170" fontId="2" fillId="0" borderId="0" xfId="0" applyNumberFormat="1" applyFont="1" applyFill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49" fontId="5" fillId="33" borderId="26" xfId="0" applyNumberFormat="1" applyFont="1" applyFill="1" applyBorder="1" applyAlignment="1" applyProtection="1">
      <alignment/>
      <protection locked="0"/>
    </xf>
    <xf numFmtId="49" fontId="5" fillId="33" borderId="27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4" fontId="5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165" fontId="5" fillId="33" borderId="20" xfId="0" applyNumberFormat="1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49" fontId="5" fillId="33" borderId="25" xfId="0" applyNumberFormat="1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501"/>
  <sheetViews>
    <sheetView showGridLines="0" showRowColHeaders="0" tabSelected="1" zoomScalePageLayoutView="0" workbookViewId="0" topLeftCell="B1">
      <selection activeCell="P5" sqref="P5:BB5"/>
    </sheetView>
  </sheetViews>
  <sheetFormatPr defaultColWidth="9.140625" defaultRowHeight="20.25" customHeight="1"/>
  <cols>
    <col min="1" max="1" width="9.140625" style="1" customWidth="1"/>
    <col min="2" max="2" width="15.421875" style="1" customWidth="1"/>
    <col min="3" max="82" width="1.1484375" style="4" customWidth="1"/>
    <col min="83" max="83" width="9.140625" style="1" customWidth="1"/>
    <col min="84" max="84" width="14.7109375" style="27" hidden="1" customWidth="1"/>
    <col min="85" max="85" width="15.7109375" style="1" customWidth="1"/>
    <col min="86" max="16384" width="9.140625" style="1" customWidth="1"/>
  </cols>
  <sheetData>
    <row r="1" spans="3:84" ht="15" customHeight="1">
      <c r="C1" s="90" t="s">
        <v>20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86">
        <f>W16</f>
        <v>0</v>
      </c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F1" s="27">
        <v>0.20833333333333334</v>
      </c>
    </row>
    <row r="2" spans="3:84" ht="22.5" customHeight="1">
      <c r="C2" s="78" t="s">
        <v>39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F2" s="27">
        <v>0.21875</v>
      </c>
    </row>
    <row r="3" spans="3:84" ht="15" customHeight="1"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94" t="str">
        <f>C44</f>
        <v>BUS RENTAL</v>
      </c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F3" s="27">
        <v>0.22916666666666666</v>
      </c>
    </row>
    <row r="4" spans="3:84" ht="3" customHeight="1">
      <c r="C4" s="2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F4" s="27">
        <v>0.239583333333333</v>
      </c>
    </row>
    <row r="5" spans="3:84" s="2" customFormat="1" ht="18" customHeight="1">
      <c r="C5" s="9"/>
      <c r="D5" s="9"/>
      <c r="E5" s="9"/>
      <c r="F5" s="9"/>
      <c r="G5" s="9"/>
      <c r="H5" s="9"/>
      <c r="I5" s="9"/>
      <c r="J5" s="20"/>
      <c r="K5" s="3"/>
      <c r="L5" s="61"/>
      <c r="M5" s="61"/>
      <c r="N5" s="3"/>
      <c r="O5" s="12" t="s">
        <v>38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"/>
      <c r="BD5" s="9"/>
      <c r="BE5" s="9"/>
      <c r="BF5" s="9" t="s">
        <v>0</v>
      </c>
      <c r="BG5" s="9"/>
      <c r="BH5" s="9"/>
      <c r="BI5" s="9"/>
      <c r="BJ5" s="9"/>
      <c r="BK5" s="5"/>
      <c r="BL5" s="109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F5" s="27">
        <v>0.25</v>
      </c>
    </row>
    <row r="6" spans="3:84" ht="1.5" customHeight="1"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F6" s="27">
        <v>0.260416666666667</v>
      </c>
    </row>
    <row r="7" spans="3:84" s="2" customFormat="1" ht="1.5" customHeight="1"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F7" s="27">
        <v>0.270833333333333</v>
      </c>
    </row>
    <row r="8" spans="3:84" ht="18.75" customHeight="1">
      <c r="C8" s="9" t="s">
        <v>1</v>
      </c>
      <c r="D8" s="9"/>
      <c r="E8" s="9"/>
      <c r="F8" s="9"/>
      <c r="G8" s="9"/>
      <c r="H8" s="9"/>
      <c r="I8" s="9"/>
      <c r="J8" s="9"/>
      <c r="K8" s="5"/>
      <c r="L8" s="5"/>
      <c r="M8" s="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9"/>
      <c r="BD8" s="9"/>
      <c r="BE8" s="9"/>
      <c r="BF8" s="9" t="s">
        <v>2</v>
      </c>
      <c r="BG8" s="9"/>
      <c r="BH8" s="9"/>
      <c r="BI8" s="9"/>
      <c r="BJ8" s="9"/>
      <c r="BK8" s="5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F8" s="27">
        <v>0.28125</v>
      </c>
    </row>
    <row r="9" spans="3:84" s="3" customFormat="1" ht="5.25" customHeight="1"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5"/>
      <c r="BD9" s="5"/>
      <c r="BE9" s="5"/>
      <c r="BF9" s="6"/>
      <c r="BG9" s="6"/>
      <c r="BH9" s="6"/>
      <c r="BI9" s="6"/>
      <c r="BJ9" s="6"/>
      <c r="BK9" s="5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F9" s="27">
        <v>0.291666666666667</v>
      </c>
    </row>
    <row r="10" spans="3:84" ht="18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F10" s="27">
        <v>0.302083333333333</v>
      </c>
    </row>
    <row r="11" spans="3:84" s="3" customFormat="1" ht="5.25" customHeight="1">
      <c r="C11" s="6"/>
      <c r="D11" s="6"/>
      <c r="E11" s="6"/>
      <c r="F11" s="6"/>
      <c r="G11" s="6"/>
      <c r="H11" s="6"/>
      <c r="I11" s="6"/>
      <c r="J11" s="6"/>
      <c r="K11" s="5"/>
      <c r="L11" s="5"/>
      <c r="M11" s="5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5"/>
      <c r="BD11" s="5"/>
      <c r="BE11" s="5"/>
      <c r="BF11" s="6"/>
      <c r="BG11" s="6"/>
      <c r="BH11" s="6"/>
      <c r="BI11" s="6"/>
      <c r="BJ11" s="6"/>
      <c r="BK11" s="5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F11" s="27">
        <v>0.3125</v>
      </c>
    </row>
    <row r="12" spans="3:84" ht="18" customHeight="1"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9"/>
      <c r="AF12" s="39"/>
      <c r="AG12" s="39"/>
      <c r="AH12" s="39"/>
      <c r="AI12" s="39"/>
      <c r="AJ12" s="66" t="s">
        <v>40</v>
      </c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5"/>
      <c r="CE12" s="9"/>
      <c r="CF12" s="27">
        <v>0.322916666666666</v>
      </c>
    </row>
    <row r="13" spans="3:84" s="3" customFormat="1" ht="5.25" customHeight="1">
      <c r="C13" s="33"/>
      <c r="D13" s="6"/>
      <c r="E13" s="6"/>
      <c r="F13" s="6"/>
      <c r="G13" s="6"/>
      <c r="H13" s="6"/>
      <c r="I13" s="6"/>
      <c r="J13" s="6"/>
      <c r="K13" s="5"/>
      <c r="L13" s="5"/>
      <c r="M13" s="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5"/>
      <c r="BD13" s="5"/>
      <c r="BE13" s="5"/>
      <c r="BF13" s="6"/>
      <c r="BG13" s="6"/>
      <c r="BH13" s="6"/>
      <c r="BI13" s="6"/>
      <c r="BJ13" s="6"/>
      <c r="BK13" s="5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34"/>
      <c r="CF13" s="27">
        <v>0.333333333333333</v>
      </c>
    </row>
    <row r="14" spans="3:84" ht="18" customHeight="1">
      <c r="C14" s="35" t="s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5"/>
      <c r="V14" s="85"/>
      <c r="W14" s="85"/>
      <c r="X14" s="85"/>
      <c r="Y14" s="85"/>
      <c r="Z14" s="85"/>
      <c r="AA14" s="85"/>
      <c r="AB14" s="8"/>
      <c r="AC14" s="8"/>
      <c r="AD14" s="5" t="s">
        <v>29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10"/>
      <c r="AR14" s="10"/>
      <c r="AS14" s="10"/>
      <c r="AT14" s="113"/>
      <c r="AU14" s="81"/>
      <c r="AV14" s="81"/>
      <c r="AW14" s="81"/>
      <c r="AX14" s="81"/>
      <c r="AY14" s="81"/>
      <c r="AZ14" s="81"/>
      <c r="BA14" s="81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10"/>
      <c r="BU14" s="10"/>
      <c r="BV14" s="46"/>
      <c r="BW14" s="29"/>
      <c r="BX14" s="29"/>
      <c r="BY14" s="29"/>
      <c r="BZ14" s="29"/>
      <c r="CA14" s="29"/>
      <c r="CB14" s="29"/>
      <c r="CC14" s="29"/>
      <c r="CD14" s="47"/>
      <c r="CF14" s="27">
        <v>0.34375</v>
      </c>
    </row>
    <row r="15" spans="3:84" s="3" customFormat="1" ht="5.25" customHeight="1">
      <c r="C15" s="33"/>
      <c r="D15" s="6"/>
      <c r="E15" s="6"/>
      <c r="F15" s="6"/>
      <c r="G15" s="6"/>
      <c r="H15" s="6"/>
      <c r="I15" s="6"/>
      <c r="J15" s="6"/>
      <c r="K15" s="5"/>
      <c r="L15" s="5"/>
      <c r="M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5"/>
      <c r="BD15" s="5"/>
      <c r="BE15" s="5"/>
      <c r="BF15" s="6"/>
      <c r="BG15" s="6"/>
      <c r="BH15" s="6"/>
      <c r="BI15" s="6"/>
      <c r="BJ15" s="6"/>
      <c r="BK15" s="5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34"/>
      <c r="CF15" s="27">
        <v>0.354166666666666</v>
      </c>
    </row>
    <row r="16" spans="3:84" ht="18" customHeight="1">
      <c r="C16" s="33" t="s">
        <v>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12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40"/>
      <c r="CF16" s="27">
        <v>0.364583333333333</v>
      </c>
    </row>
    <row r="17" spans="3:84" s="3" customFormat="1" ht="5.25" customHeight="1">
      <c r="C17" s="33"/>
      <c r="D17" s="6"/>
      <c r="E17" s="6"/>
      <c r="F17" s="6"/>
      <c r="G17" s="6"/>
      <c r="H17" s="6"/>
      <c r="I17" s="6"/>
      <c r="J17" s="6"/>
      <c r="K17" s="5"/>
      <c r="L17" s="5"/>
      <c r="M17" s="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5"/>
      <c r="BD17" s="5"/>
      <c r="BE17" s="5"/>
      <c r="BF17" s="6"/>
      <c r="BG17" s="6"/>
      <c r="BH17" s="6"/>
      <c r="BI17" s="6"/>
      <c r="BJ17" s="6"/>
      <c r="BK17" s="5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34"/>
      <c r="CF17" s="27">
        <v>0.375</v>
      </c>
    </row>
    <row r="18" spans="3:84" ht="18" customHeight="1">
      <c r="C18" s="42"/>
      <c r="D18" s="6"/>
      <c r="E18" s="6"/>
      <c r="F18" s="6"/>
      <c r="G18" s="6"/>
      <c r="H18" s="6"/>
      <c r="I18" s="6"/>
      <c r="J18" s="6"/>
      <c r="K18" s="6"/>
      <c r="L18" s="24"/>
      <c r="M18" s="24"/>
      <c r="N18" s="24"/>
      <c r="O18" s="24"/>
      <c r="P18" s="24"/>
      <c r="Q18" s="24"/>
      <c r="R18" s="24"/>
      <c r="S18" s="24"/>
      <c r="T18" s="12" t="s">
        <v>31</v>
      </c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4"/>
      <c r="AG18" s="24"/>
      <c r="AH18" s="24"/>
      <c r="AI18" s="24"/>
      <c r="AJ18" s="6"/>
      <c r="AK18" s="6"/>
      <c r="AL18" s="24"/>
      <c r="AM18" s="24"/>
      <c r="AN18" s="3"/>
      <c r="AO18" s="3"/>
      <c r="AP18" s="3"/>
      <c r="AQ18" s="3"/>
      <c r="AR18" s="3"/>
      <c r="AS18" s="6"/>
      <c r="AT18" s="6"/>
      <c r="AU18" s="6"/>
      <c r="AV18" s="6"/>
      <c r="AW18" s="3"/>
      <c r="AX18" s="3"/>
      <c r="AY18" s="3"/>
      <c r="AZ18" s="3"/>
      <c r="BA18" s="3"/>
      <c r="BB18" s="3"/>
      <c r="BC18" s="3"/>
      <c r="BD18" s="48"/>
      <c r="BE18" s="48"/>
      <c r="BF18" s="48"/>
      <c r="BG18" s="3"/>
      <c r="BH18" s="3"/>
      <c r="BI18" s="3"/>
      <c r="BJ18" s="3"/>
      <c r="BK18" s="3"/>
      <c r="BL18" s="3"/>
      <c r="BM18" s="3"/>
      <c r="BN18" s="37" t="s">
        <v>32</v>
      </c>
      <c r="BO18" s="80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24"/>
      <c r="CA18" s="24"/>
      <c r="CB18" s="24"/>
      <c r="CC18" s="24"/>
      <c r="CD18" s="43"/>
      <c r="CF18" s="27">
        <v>0.385416666666666</v>
      </c>
    </row>
    <row r="19" spans="3:84" ht="5.25" customHeight="1">
      <c r="C19" s="56"/>
      <c r="D19" s="36"/>
      <c r="E19" s="36"/>
      <c r="F19" s="36"/>
      <c r="G19" s="36"/>
      <c r="H19" s="36"/>
      <c r="I19" s="36"/>
      <c r="J19" s="36"/>
      <c r="K19" s="36"/>
      <c r="L19" s="49"/>
      <c r="M19" s="49"/>
      <c r="N19" s="49"/>
      <c r="O19" s="49"/>
      <c r="P19" s="49"/>
      <c r="Q19" s="49"/>
      <c r="R19" s="49"/>
      <c r="S19" s="49"/>
      <c r="T19" s="41"/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36"/>
      <c r="AK19" s="36"/>
      <c r="AL19" s="49"/>
      <c r="AM19" s="49"/>
      <c r="AN19" s="49"/>
      <c r="AO19" s="49"/>
      <c r="AP19" s="49"/>
      <c r="AQ19" s="49"/>
      <c r="AR19" s="49"/>
      <c r="AS19" s="36"/>
      <c r="AT19" s="36"/>
      <c r="AU19" s="36"/>
      <c r="AV19" s="36"/>
      <c r="AW19" s="49"/>
      <c r="AX19" s="49"/>
      <c r="AY19" s="49"/>
      <c r="AZ19" s="49"/>
      <c r="BA19" s="49"/>
      <c r="BB19" s="49"/>
      <c r="BC19" s="49"/>
      <c r="BD19" s="50"/>
      <c r="BE19" s="50"/>
      <c r="BF19" s="50"/>
      <c r="BG19" s="49"/>
      <c r="BH19" s="49"/>
      <c r="BI19" s="49"/>
      <c r="BJ19" s="49"/>
      <c r="BK19" s="49"/>
      <c r="BL19" s="49"/>
      <c r="BM19" s="49"/>
      <c r="BN19" s="51"/>
      <c r="BO19" s="52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53"/>
      <c r="CF19" s="27">
        <v>0.395833333333333</v>
      </c>
    </row>
    <row r="20" spans="3:84" ht="5.25" customHeight="1">
      <c r="C20" s="3"/>
      <c r="D20" s="6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12"/>
      <c r="U20" s="5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"/>
      <c r="AK20" s="6"/>
      <c r="AL20" s="3"/>
      <c r="AM20" s="3"/>
      <c r="AN20" s="3"/>
      <c r="AO20" s="3"/>
      <c r="AP20" s="3"/>
      <c r="AQ20" s="3"/>
      <c r="AR20" s="3"/>
      <c r="AS20" s="6"/>
      <c r="AT20" s="6"/>
      <c r="AU20" s="6"/>
      <c r="AV20" s="6"/>
      <c r="AW20" s="3"/>
      <c r="AX20" s="3"/>
      <c r="AY20" s="3"/>
      <c r="AZ20" s="3"/>
      <c r="BA20" s="3"/>
      <c r="BB20" s="3"/>
      <c r="BC20" s="3"/>
      <c r="BD20" s="48"/>
      <c r="BE20" s="48"/>
      <c r="BF20" s="48"/>
      <c r="BG20" s="3"/>
      <c r="BH20" s="3"/>
      <c r="BI20" s="3"/>
      <c r="BJ20" s="3"/>
      <c r="BK20" s="3"/>
      <c r="BL20" s="3"/>
      <c r="BM20" s="3"/>
      <c r="BN20" s="54"/>
      <c r="BO20" s="55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F20" s="27">
        <v>0.406249999999999</v>
      </c>
    </row>
    <row r="21" spans="3:84" s="3" customFormat="1" ht="5.25" customHeight="1">
      <c r="C21" s="38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31"/>
      <c r="BD21" s="31"/>
      <c r="BE21" s="31"/>
      <c r="BF21" s="32"/>
      <c r="BG21" s="32"/>
      <c r="BH21" s="32"/>
      <c r="BI21" s="32"/>
      <c r="BJ21" s="32"/>
      <c r="BK21" s="31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5"/>
      <c r="CF21" s="27">
        <v>0.416666666666666</v>
      </c>
    </row>
    <row r="22" spans="3:84" ht="18" customHeight="1">
      <c r="C22" s="35" t="s">
        <v>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0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81"/>
      <c r="AW22" s="81"/>
      <c r="AX22" s="81"/>
      <c r="AY22" s="81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29"/>
      <c r="BK22" s="29"/>
      <c r="BL22" s="29"/>
      <c r="BM22" s="29"/>
      <c r="BN22" s="29"/>
      <c r="BO22" s="29"/>
      <c r="BP22" s="12" t="s">
        <v>34</v>
      </c>
      <c r="BQ22" s="100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103"/>
      <c r="CF22" s="27">
        <v>0.427083333333333</v>
      </c>
    </row>
    <row r="23" spans="3:84" s="3" customFormat="1" ht="5.25" customHeight="1">
      <c r="C23" s="33"/>
      <c r="D23" s="6"/>
      <c r="E23" s="6"/>
      <c r="F23" s="6"/>
      <c r="G23" s="6"/>
      <c r="H23" s="6"/>
      <c r="I23" s="6"/>
      <c r="J23" s="6"/>
      <c r="K23" s="5"/>
      <c r="L23" s="5"/>
      <c r="M23" s="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5"/>
      <c r="BD23" s="5"/>
      <c r="BE23" s="5"/>
      <c r="BF23" s="6"/>
      <c r="BG23" s="6"/>
      <c r="BH23" s="6"/>
      <c r="BI23" s="6"/>
      <c r="BJ23" s="6"/>
      <c r="BK23" s="5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34"/>
      <c r="CF23" s="27">
        <v>0.437499999999999</v>
      </c>
    </row>
    <row r="24" spans="3:84" ht="18" customHeight="1">
      <c r="C24" s="35" t="s">
        <v>28</v>
      </c>
      <c r="D24" s="5"/>
      <c r="E24" s="5"/>
      <c r="F24" s="5"/>
      <c r="G24" s="5"/>
      <c r="H24" s="5"/>
      <c r="I24" s="5"/>
      <c r="J24" s="5"/>
      <c r="K24" s="5"/>
      <c r="L24" s="102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28"/>
      <c r="AV24" s="5" t="s">
        <v>3</v>
      </c>
      <c r="AW24" s="5"/>
      <c r="AX24" s="5"/>
      <c r="AY24" s="5"/>
      <c r="AZ24" s="5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5" t="s">
        <v>4</v>
      </c>
      <c r="BT24" s="5"/>
      <c r="BU24" s="5"/>
      <c r="BV24" s="5"/>
      <c r="BW24" s="5"/>
      <c r="BX24" s="5"/>
      <c r="BY24" s="100"/>
      <c r="BZ24" s="100"/>
      <c r="CA24" s="100"/>
      <c r="CB24" s="100"/>
      <c r="CC24" s="100"/>
      <c r="CD24" s="101"/>
      <c r="CF24" s="27">
        <v>0.447916666666666</v>
      </c>
    </row>
    <row r="25" spans="3:84" s="3" customFormat="1" ht="5.25" customHeight="1">
      <c r="C25" s="33"/>
      <c r="D25" s="6"/>
      <c r="E25" s="6"/>
      <c r="F25" s="6"/>
      <c r="G25" s="6"/>
      <c r="H25" s="6"/>
      <c r="I25" s="6"/>
      <c r="J25" s="6"/>
      <c r="K25" s="5"/>
      <c r="L25" s="5"/>
      <c r="M25" s="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5"/>
      <c r="BD25" s="5"/>
      <c r="BE25" s="5"/>
      <c r="BF25" s="6"/>
      <c r="BG25" s="6"/>
      <c r="BH25" s="6"/>
      <c r="BI25" s="6"/>
      <c r="BJ25" s="6"/>
      <c r="BK25" s="5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34"/>
      <c r="CF25" s="27">
        <v>0.458333333333333</v>
      </c>
    </row>
    <row r="26" spans="3:84" ht="18" customHeight="1">
      <c r="C26" s="33" t="s">
        <v>22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114"/>
      <c r="CF26" s="27">
        <v>0.468749999999999</v>
      </c>
    </row>
    <row r="27" spans="3:84" s="3" customFormat="1" ht="5.25" customHeight="1">
      <c r="C27" s="33"/>
      <c r="D27" s="6"/>
      <c r="E27" s="6"/>
      <c r="F27" s="6"/>
      <c r="G27" s="6"/>
      <c r="H27" s="6"/>
      <c r="I27" s="6"/>
      <c r="J27" s="6"/>
      <c r="K27" s="5"/>
      <c r="L27" s="5"/>
      <c r="M27" s="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5"/>
      <c r="BD27" s="5"/>
      <c r="BE27" s="5"/>
      <c r="BF27" s="6"/>
      <c r="BG27" s="6"/>
      <c r="BH27" s="6"/>
      <c r="BI27" s="6"/>
      <c r="BJ27" s="6"/>
      <c r="BK27" s="5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34"/>
      <c r="CF27" s="27">
        <v>0.479166666666666</v>
      </c>
    </row>
    <row r="28" spans="3:84" ht="18" customHeight="1">
      <c r="C28" s="4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2" t="s">
        <v>30</v>
      </c>
      <c r="U28" s="80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48"/>
      <c r="AG28" s="3"/>
      <c r="AH28" s="57">
        <v>0.427083333333333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2" t="s">
        <v>33</v>
      </c>
      <c r="BO28" s="80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24"/>
      <c r="CA28" s="24"/>
      <c r="CB28" s="24"/>
      <c r="CC28" s="24"/>
      <c r="CD28" s="43"/>
      <c r="CF28" s="27">
        <v>0.489583333333333</v>
      </c>
    </row>
    <row r="29" spans="3:84" ht="5.25" customHeight="1">
      <c r="C29" s="5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1"/>
      <c r="U29" s="52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9"/>
      <c r="AH29" s="58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1"/>
      <c r="BO29" s="52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53"/>
      <c r="CF29" s="27">
        <v>0.499999999999999</v>
      </c>
    </row>
    <row r="30" spans="3:84" s="3" customFormat="1" ht="5.25" customHeight="1">
      <c r="C30" s="6"/>
      <c r="D30" s="6"/>
      <c r="E30" s="6"/>
      <c r="F30" s="6"/>
      <c r="G30" s="6"/>
      <c r="H30" s="6"/>
      <c r="I30" s="6"/>
      <c r="J30" s="6"/>
      <c r="K30" s="5"/>
      <c r="L30" s="5"/>
      <c r="M30" s="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5"/>
      <c r="BD30" s="5"/>
      <c r="BE30" s="5"/>
      <c r="BF30" s="6"/>
      <c r="BG30" s="6"/>
      <c r="BH30" s="6"/>
      <c r="BI30" s="6"/>
      <c r="BJ30" s="6"/>
      <c r="BK30" s="5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F30" s="27">
        <v>0.510416666666666</v>
      </c>
    </row>
    <row r="31" spans="3:84" ht="15" customHeight="1">
      <c r="C31" s="9" t="s">
        <v>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  <c r="Q31" s="5"/>
      <c r="R31" s="5"/>
      <c r="S31" s="5"/>
      <c r="T31" s="5"/>
      <c r="U31" s="5"/>
      <c r="V31" s="5"/>
      <c r="W31" s="5"/>
      <c r="X31" s="5"/>
      <c r="Y31" s="5"/>
      <c r="Z31" s="9"/>
      <c r="AA31" s="9"/>
      <c r="AB31" s="9"/>
      <c r="AC31" s="9"/>
      <c r="AD31" s="9"/>
      <c r="AE31" s="9"/>
      <c r="AF31" s="9"/>
      <c r="AG31" s="9"/>
      <c r="AH31" s="9"/>
      <c r="AI31" s="5"/>
      <c r="AJ31" s="5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F31" s="27">
        <v>0.520833333333333</v>
      </c>
    </row>
    <row r="32" spans="3:84" s="3" customFormat="1" ht="5.25" customHeight="1">
      <c r="C32" s="6"/>
      <c r="D32" s="6"/>
      <c r="E32" s="6"/>
      <c r="F32" s="6"/>
      <c r="G32" s="6"/>
      <c r="H32" s="6"/>
      <c r="I32" s="6"/>
      <c r="J32" s="6"/>
      <c r="K32" s="5"/>
      <c r="L32" s="5"/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5"/>
      <c r="BD32" s="5"/>
      <c r="BE32" s="5"/>
      <c r="BF32" s="6"/>
      <c r="BG32" s="6"/>
      <c r="BH32" s="6"/>
      <c r="BI32" s="6"/>
      <c r="BJ32" s="6"/>
      <c r="BK32" s="5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F32" s="27">
        <v>0.531249999999999</v>
      </c>
    </row>
    <row r="33" spans="3:84" ht="15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F33" s="27">
        <v>0.541666666666666</v>
      </c>
    </row>
    <row r="34" spans="3:84" s="3" customFormat="1" ht="5.25" customHeight="1" hidden="1">
      <c r="C34" s="6"/>
      <c r="D34" s="6"/>
      <c r="E34" s="6"/>
      <c r="F34" s="6"/>
      <c r="G34" s="6"/>
      <c r="H34" s="6"/>
      <c r="I34" s="6"/>
      <c r="J34" s="6"/>
      <c r="K34" s="5"/>
      <c r="L34" s="5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5"/>
      <c r="BD34" s="5"/>
      <c r="BE34" s="5"/>
      <c r="BF34" s="6"/>
      <c r="BG34" s="6"/>
      <c r="BH34" s="6"/>
      <c r="BI34" s="6"/>
      <c r="BJ34" s="6"/>
      <c r="BK34" s="5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F34" s="27">
        <v>0.552083333333334</v>
      </c>
    </row>
    <row r="35" ht="11.25" customHeight="1" hidden="1">
      <c r="CF35" s="27">
        <v>0.562500000000001</v>
      </c>
    </row>
    <row r="36" spans="3:84" ht="3.75" customHeight="1" hidden="1">
      <c r="C36" s="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9"/>
      <c r="BZ36" s="9"/>
      <c r="CA36" s="9"/>
      <c r="CB36" s="9"/>
      <c r="CC36" s="9"/>
      <c r="CD36" s="9"/>
      <c r="CF36" s="27">
        <v>0.572916666666666</v>
      </c>
    </row>
    <row r="37" spans="3:84" ht="20.25" customHeight="1">
      <c r="C37" s="123" t="s">
        <v>41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F37" s="27">
        <v>0.583333333333333</v>
      </c>
    </row>
    <row r="38" spans="3:84" s="3" customFormat="1" ht="2.2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4"/>
      <c r="Z38" s="65"/>
      <c r="AA38" s="65"/>
      <c r="AB38" s="7"/>
      <c r="AC38" s="7"/>
      <c r="AD38" s="7"/>
      <c r="AE38" s="7"/>
      <c r="AF38" s="7"/>
      <c r="AG38" s="11"/>
      <c r="AH38" s="11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62"/>
      <c r="BG38" s="62"/>
      <c r="BH38" s="62"/>
      <c r="BI38" s="62"/>
      <c r="BJ38" s="62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9"/>
      <c r="BZ38" s="9"/>
      <c r="CA38" s="9"/>
      <c r="CB38" s="9"/>
      <c r="CC38" s="9"/>
      <c r="CD38" s="9"/>
      <c r="CF38" s="27">
        <v>0.593749999999999</v>
      </c>
    </row>
    <row r="39" spans="3:84" ht="2.25" customHeight="1">
      <c r="C39" s="9"/>
      <c r="D39" s="2"/>
      <c r="E39" s="2"/>
      <c r="F39" s="2"/>
      <c r="G39" s="2"/>
      <c r="H39" s="2"/>
      <c r="I39" s="2"/>
      <c r="J39" s="2"/>
      <c r="K39" s="2"/>
      <c r="L39" s="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5"/>
      <c r="BZ39" s="5"/>
      <c r="CA39" s="9"/>
      <c r="CB39" s="9"/>
      <c r="CC39" s="9"/>
      <c r="CD39" s="9"/>
      <c r="CF39" s="27">
        <v>0.604166666666666</v>
      </c>
    </row>
    <row r="40" spans="3:84" s="3" customFormat="1" ht="2.2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1"/>
      <c r="AH40" s="11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62"/>
      <c r="BG40" s="62"/>
      <c r="BH40" s="62"/>
      <c r="BI40" s="62"/>
      <c r="BJ40" s="62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5"/>
      <c r="BZ40" s="5"/>
      <c r="CA40" s="9"/>
      <c r="CB40" s="9"/>
      <c r="CC40" s="9"/>
      <c r="CD40" s="9"/>
      <c r="CF40" s="27">
        <v>0.614583333333333</v>
      </c>
    </row>
    <row r="41" spans="3:84" ht="2.25" customHeight="1">
      <c r="C41" s="9"/>
      <c r="D41" s="9"/>
      <c r="E41" s="5"/>
      <c r="F41" s="5"/>
      <c r="G41" s="5"/>
      <c r="H41" s="5"/>
      <c r="I41" s="5"/>
      <c r="J41" s="5"/>
      <c r="K41" s="5"/>
      <c r="L41" s="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5"/>
      <c r="BZ41" s="5"/>
      <c r="CA41" s="9"/>
      <c r="CB41" s="9"/>
      <c r="CC41" s="9"/>
      <c r="CD41" s="9"/>
      <c r="CF41" s="27">
        <v>0.624999999999999</v>
      </c>
    </row>
    <row r="42" spans="3:84" s="3" customFormat="1" ht="2.2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2"/>
      <c r="AH42" s="12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9"/>
      <c r="BZ42" s="9"/>
      <c r="CA42" s="9"/>
      <c r="CB42" s="9"/>
      <c r="CC42" s="9"/>
      <c r="CD42" s="9"/>
      <c r="CF42" s="27">
        <v>0.635416666666666</v>
      </c>
    </row>
    <row r="43" spans="2:84" ht="2.25" customHeight="1"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5"/>
      <c r="BZ43" s="5"/>
      <c r="CA43" s="5"/>
      <c r="CB43" s="5"/>
      <c r="CC43" s="5"/>
      <c r="CD43" s="5"/>
      <c r="CE43" s="24"/>
      <c r="CF43" s="27">
        <v>0.645833333333333</v>
      </c>
    </row>
    <row r="44" spans="3:84" s="3" customFormat="1" ht="23.25" customHeight="1">
      <c r="C44" s="78" t="s">
        <v>39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F44" s="27">
        <v>0.656249999999999</v>
      </c>
    </row>
    <row r="45" spans="3:84" ht="4.5" customHeight="1">
      <c r="C45" s="21"/>
      <c r="D45" s="5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  <c r="Y45" s="60"/>
      <c r="Z45" s="60"/>
      <c r="AA45" s="60"/>
      <c r="AB45" s="60"/>
      <c r="AC45" s="60"/>
      <c r="AD45" s="60"/>
      <c r="AE45" s="60"/>
      <c r="AF45" s="19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8"/>
      <c r="BQ45" s="8"/>
      <c r="BR45" s="8"/>
      <c r="BS45" s="8"/>
      <c r="BT45" s="8"/>
      <c r="BU45" s="8"/>
      <c r="BV45" s="8"/>
      <c r="BW45" s="8"/>
      <c r="BX45" s="8"/>
      <c r="BY45" s="21"/>
      <c r="BZ45" s="21"/>
      <c r="CA45" s="21"/>
      <c r="CB45" s="21"/>
      <c r="CC45" s="21"/>
      <c r="CD45" s="21"/>
      <c r="CF45" s="27">
        <v>0.666666666666666</v>
      </c>
    </row>
    <row r="46" spans="3:84" ht="4.5" customHeight="1" thickBo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F46" s="27">
        <v>0.677083333333333</v>
      </c>
    </row>
    <row r="47" spans="3:84" ht="3" customHeight="1"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9"/>
      <c r="CF47" s="27">
        <v>0.687499999999999</v>
      </c>
    </row>
    <row r="48" spans="3:84" ht="13.5" customHeight="1">
      <c r="C48" s="120" t="s">
        <v>35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2"/>
      <c r="CF48" s="27">
        <v>0.697916666666666</v>
      </c>
    </row>
    <row r="49" spans="3:84" ht="18.75" customHeight="1">
      <c r="C49" s="22"/>
      <c r="D49" s="8"/>
      <c r="E49" s="8" t="s">
        <v>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8"/>
      <c r="S49" s="98"/>
      <c r="T49" s="98"/>
      <c r="U49" s="98"/>
      <c r="V49" s="98"/>
      <c r="W49" s="98"/>
      <c r="X49" s="98"/>
      <c r="Y49" s="98"/>
      <c r="Z49" s="98"/>
      <c r="AA49" s="8"/>
      <c r="AB49" s="8"/>
      <c r="AC49" s="8" t="s">
        <v>10</v>
      </c>
      <c r="AD49" s="8"/>
      <c r="AE49" s="8"/>
      <c r="AF49" s="8"/>
      <c r="AG49" s="8"/>
      <c r="AH49" s="8"/>
      <c r="AI49" s="8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8"/>
      <c r="CC49" s="8"/>
      <c r="CD49" s="13"/>
      <c r="CF49" s="27">
        <v>0.708333333333333</v>
      </c>
    </row>
    <row r="50" spans="3:84" ht="18.75" customHeight="1">
      <c r="C50" s="22"/>
      <c r="D50" s="16"/>
      <c r="E50" s="16" t="s">
        <v>11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4"/>
      <c r="R50" s="15"/>
      <c r="S50" s="15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6" t="s">
        <v>23</v>
      </c>
      <c r="AI50" s="16"/>
      <c r="AJ50" s="16"/>
      <c r="AK50" s="16"/>
      <c r="AL50" s="16"/>
      <c r="AM50" s="16"/>
      <c r="AN50" s="16"/>
      <c r="AO50" s="5"/>
      <c r="AP50" s="5"/>
      <c r="AQ50" s="16" t="s">
        <v>12</v>
      </c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16" t="s">
        <v>23</v>
      </c>
      <c r="BV50" s="16"/>
      <c r="BW50" s="16"/>
      <c r="BX50" s="16"/>
      <c r="BY50" s="16"/>
      <c r="BZ50" s="16"/>
      <c r="CA50" s="16"/>
      <c r="CB50" s="16"/>
      <c r="CC50" s="16"/>
      <c r="CD50" s="23"/>
      <c r="CF50" s="27">
        <v>0.718749999999999</v>
      </c>
    </row>
    <row r="51" spans="3:84" ht="18.75" customHeight="1">
      <c r="C51" s="22"/>
      <c r="D51" s="16"/>
      <c r="E51" s="16" t="s">
        <v>11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/>
      <c r="Q51" s="14"/>
      <c r="R51" s="15"/>
      <c r="S51" s="1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16" t="s">
        <v>23</v>
      </c>
      <c r="AI51" s="16"/>
      <c r="AJ51" s="16"/>
      <c r="AK51" s="16"/>
      <c r="AL51" s="16"/>
      <c r="AM51" s="16"/>
      <c r="AN51" s="16"/>
      <c r="AO51" s="5"/>
      <c r="AP51" s="5"/>
      <c r="AQ51" s="16" t="s">
        <v>12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16" t="s">
        <v>23</v>
      </c>
      <c r="BV51" s="16"/>
      <c r="BW51" s="16"/>
      <c r="BX51" s="16"/>
      <c r="BY51" s="16"/>
      <c r="BZ51" s="16"/>
      <c r="CA51" s="16"/>
      <c r="CB51" s="16"/>
      <c r="CC51" s="16"/>
      <c r="CD51" s="23"/>
      <c r="CF51" s="27">
        <v>0.729166666666666</v>
      </c>
    </row>
    <row r="52" spans="3:84" ht="18.75" customHeight="1">
      <c r="C52" s="17"/>
      <c r="D52" s="8"/>
      <c r="E52" s="8"/>
      <c r="F52" s="8"/>
      <c r="G52" s="8"/>
      <c r="H52" s="5"/>
      <c r="I52" s="8"/>
      <c r="J52" s="8" t="s">
        <v>13</v>
      </c>
      <c r="K52" s="8"/>
      <c r="L52" s="8"/>
      <c r="M52" s="8"/>
      <c r="N52" s="8"/>
      <c r="O52" s="8"/>
      <c r="P52" s="8"/>
      <c r="Q52" s="8"/>
      <c r="R52" s="18"/>
      <c r="S52" s="18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"/>
      <c r="AT52" s="5"/>
      <c r="AU52" s="8" t="s">
        <v>14</v>
      </c>
      <c r="AV52" s="8"/>
      <c r="AW52" s="8"/>
      <c r="AX52" s="8"/>
      <c r="AY52" s="8"/>
      <c r="AZ52" s="8"/>
      <c r="BA52" s="8"/>
      <c r="BB52" s="8"/>
      <c r="BC52" s="8"/>
      <c r="BD52" s="8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5"/>
      <c r="BV52" s="8"/>
      <c r="BW52" s="8"/>
      <c r="BX52" s="8"/>
      <c r="BY52" s="8"/>
      <c r="BZ52" s="8"/>
      <c r="CA52" s="8"/>
      <c r="CB52" s="8"/>
      <c r="CC52" s="8"/>
      <c r="CD52" s="13"/>
      <c r="CF52" s="27">
        <v>0.739583333333333</v>
      </c>
    </row>
    <row r="53" spans="3:84" ht="18.75" customHeight="1">
      <c r="C53" s="22"/>
      <c r="D53" s="8"/>
      <c r="E53" s="8" t="s">
        <v>21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8" t="s">
        <v>18</v>
      </c>
      <c r="AH53" s="8"/>
      <c r="AI53" s="8"/>
      <c r="AJ53" s="8"/>
      <c r="AK53" s="8"/>
      <c r="AL53" s="8"/>
      <c r="AM53" s="8"/>
      <c r="AN53" s="8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8" t="s">
        <v>19</v>
      </c>
      <c r="BD53" s="8"/>
      <c r="BE53" s="8"/>
      <c r="BF53" s="8"/>
      <c r="BG53" s="67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"/>
      <c r="CD53" s="13"/>
      <c r="CF53" s="27">
        <v>0.749999999999999</v>
      </c>
    </row>
    <row r="54" spans="3:84" ht="18.75" customHeight="1">
      <c r="C54" s="22"/>
      <c r="D54" s="8"/>
      <c r="E54" s="8" t="s">
        <v>21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8" t="s">
        <v>18</v>
      </c>
      <c r="AH54" s="8"/>
      <c r="AI54" s="8"/>
      <c r="AJ54" s="8"/>
      <c r="AK54" s="8"/>
      <c r="AL54" s="8"/>
      <c r="AM54" s="8"/>
      <c r="AN54" s="8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8" t="s">
        <v>19</v>
      </c>
      <c r="BD54" s="8"/>
      <c r="BE54" s="8"/>
      <c r="BF54" s="8"/>
      <c r="BG54" s="72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"/>
      <c r="CD54" s="13"/>
      <c r="CF54" s="27">
        <v>0.760416666666666</v>
      </c>
    </row>
    <row r="55" spans="3:84" ht="11.25" customHeight="1" thickBot="1"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1"/>
      <c r="CF55" s="27">
        <v>0.770833333333333</v>
      </c>
    </row>
    <row r="56" spans="3:84" ht="11.25" customHeight="1"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7"/>
      <c r="CF56" s="27">
        <v>0.781249999999999</v>
      </c>
    </row>
    <row r="57" spans="3:84" ht="18.75" customHeight="1">
      <c r="C57" s="17"/>
      <c r="D57" s="8"/>
      <c r="E57" s="8"/>
      <c r="F57" s="8"/>
      <c r="G57" s="8"/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 t="s">
        <v>15</v>
      </c>
      <c r="Z57" s="67">
        <f>SUM(BE50-T50)</f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8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19"/>
      <c r="BE57" s="19"/>
      <c r="BF57" s="19"/>
      <c r="BG57" s="19"/>
      <c r="BH57" s="19"/>
      <c r="BI57" s="19"/>
      <c r="BJ57" s="19"/>
      <c r="BK57" s="19"/>
      <c r="BL57" s="19"/>
      <c r="BM57" s="19" t="s">
        <v>24</v>
      </c>
      <c r="BN57" s="73">
        <f>SUM(Z57*15)</f>
        <v>0</v>
      </c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5"/>
      <c r="CA57" s="5"/>
      <c r="CB57" s="5"/>
      <c r="CC57" s="5"/>
      <c r="CD57" s="25"/>
      <c r="CF57" s="27">
        <v>0.791666666666666</v>
      </c>
    </row>
    <row r="58" spans="3:84" ht="18.75" customHeight="1">
      <c r="C58" s="17"/>
      <c r="D58" s="8"/>
      <c r="E58" s="8"/>
      <c r="F58" s="8"/>
      <c r="G58" s="8"/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 t="s">
        <v>36</v>
      </c>
      <c r="Z58" s="72">
        <f>SUM(BE51-T51)</f>
        <v>0</v>
      </c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8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19"/>
      <c r="BE58" s="19"/>
      <c r="BF58" s="19"/>
      <c r="BG58" s="19"/>
      <c r="BH58" s="19"/>
      <c r="BI58" s="19"/>
      <c r="BJ58" s="19"/>
      <c r="BK58" s="19"/>
      <c r="BL58" s="19"/>
      <c r="BM58" s="19" t="s">
        <v>37</v>
      </c>
      <c r="BN58" s="68">
        <f>SUM(Z58*22.5)</f>
        <v>0</v>
      </c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5"/>
      <c r="CA58" s="5"/>
      <c r="CB58" s="5"/>
      <c r="CC58" s="5"/>
      <c r="CD58" s="25"/>
      <c r="CF58" s="27">
        <v>0.802083333333332</v>
      </c>
    </row>
    <row r="59" spans="3:84" ht="18.75" customHeight="1">
      <c r="C59" s="17"/>
      <c r="D59" s="8"/>
      <c r="E59" s="8"/>
      <c r="F59" s="8"/>
      <c r="G59" s="8"/>
      <c r="H59" s="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 t="s">
        <v>16</v>
      </c>
      <c r="Z59" s="72">
        <f>SUM(BE52-T52)</f>
        <v>0</v>
      </c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5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 t="s">
        <v>25</v>
      </c>
      <c r="BN59" s="68">
        <f>SUM(Z59*1.7)</f>
        <v>0</v>
      </c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5"/>
      <c r="CA59" s="5"/>
      <c r="CB59" s="5"/>
      <c r="CC59" s="5"/>
      <c r="CD59" s="25"/>
      <c r="CF59" s="27">
        <v>0.812499999999999</v>
      </c>
    </row>
    <row r="60" spans="3:84" ht="18.75" customHeight="1"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6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 t="s">
        <v>26</v>
      </c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5"/>
      <c r="CA60" s="5"/>
      <c r="CB60" s="5"/>
      <c r="CC60" s="5"/>
      <c r="CD60" s="25"/>
      <c r="CF60" s="27">
        <v>0.822916666666666</v>
      </c>
    </row>
    <row r="61" spans="3:84" ht="18.75" customHeight="1">
      <c r="C61" s="17" t="s">
        <v>17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5"/>
      <c r="BC61" s="24"/>
      <c r="BD61" s="24"/>
      <c r="BE61" s="24"/>
      <c r="BF61" s="24"/>
      <c r="BG61" s="24"/>
      <c r="BH61" s="24"/>
      <c r="BI61" s="19"/>
      <c r="BJ61" s="19"/>
      <c r="BK61" s="19"/>
      <c r="BL61" s="19"/>
      <c r="BM61" s="19" t="s">
        <v>27</v>
      </c>
      <c r="BN61" s="68">
        <f>SUM(BN57:BY60)</f>
        <v>0</v>
      </c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5"/>
      <c r="CA61" s="5"/>
      <c r="CB61" s="5"/>
      <c r="CC61" s="5"/>
      <c r="CD61" s="25"/>
      <c r="CF61" s="27">
        <v>0.833333333333332</v>
      </c>
    </row>
    <row r="62" spans="3:84" ht="6.75" customHeight="1" thickBot="1"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1"/>
      <c r="CF62" s="27">
        <v>0.843749999999999</v>
      </c>
    </row>
    <row r="63" spans="3:84" ht="20.2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F63" s="27">
        <v>0.854166666666666</v>
      </c>
    </row>
    <row r="64" spans="3:84" ht="20.2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F64" s="27">
        <v>0.864583333333332</v>
      </c>
    </row>
    <row r="65" spans="3:84" ht="20.2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F65" s="27">
        <v>0.874999999999999</v>
      </c>
    </row>
    <row r="66" spans="3:84" ht="20.2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F66" s="27">
        <v>0.885416666666666</v>
      </c>
    </row>
    <row r="67" spans="3:84" ht="20.2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F67" s="27">
        <v>0.895833333333332</v>
      </c>
    </row>
    <row r="68" spans="3:84" ht="20.2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F68" s="27">
        <v>0.906249999999999</v>
      </c>
    </row>
    <row r="69" spans="3:84" ht="20.2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F69" s="27">
        <v>0.916666666666666</v>
      </c>
    </row>
    <row r="70" spans="3:84" ht="20.2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F70" s="27">
        <v>0.927083333333332</v>
      </c>
    </row>
    <row r="71" spans="3:84" ht="20.2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F71" s="27">
        <v>0.937499999999999</v>
      </c>
    </row>
    <row r="72" spans="3:84" ht="20.2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F72" s="27">
        <v>0.947916666666666</v>
      </c>
    </row>
    <row r="73" spans="3:84" ht="20.2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F73" s="27">
        <v>0.958333333333332</v>
      </c>
    </row>
    <row r="74" spans="3:84" ht="20.2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F74" s="27">
        <v>0.968749999999999</v>
      </c>
    </row>
    <row r="75" spans="3:84" ht="20.2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F75" s="27">
        <v>0.979166666666666</v>
      </c>
    </row>
    <row r="76" spans="3:84" ht="20.2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F76" s="27">
        <v>0.989583333333332</v>
      </c>
    </row>
    <row r="77" spans="3:84" ht="20.2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F77" s="27">
        <v>0.999999999999999</v>
      </c>
    </row>
    <row r="78" spans="3:84" ht="20.2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F78" s="27">
        <v>1.01041666666667</v>
      </c>
    </row>
    <row r="79" spans="3:84" ht="20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F79" s="27">
        <v>1.02083333333333</v>
      </c>
    </row>
    <row r="80" spans="3:84" ht="20.2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F80" s="27">
        <v>1.03125</v>
      </c>
    </row>
    <row r="81" spans="3:84" ht="20.2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F81" s="27">
        <v>1.04166666666667</v>
      </c>
    </row>
    <row r="82" spans="3:82" ht="20.2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3:82" ht="20.2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3:82" ht="20.2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3:82" ht="20.2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3:82" ht="20.2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3:82" ht="20.2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3:82" ht="20.2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3:82" ht="20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3:82" ht="20.2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3:82" ht="20.2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3:82" ht="20.2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3:82" ht="20.2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3:82" ht="20.2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3:82" ht="20.2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3:82" ht="20.2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3:82" ht="20.2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3:82" ht="20.2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3:82" ht="20.2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3:82" ht="20.2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3:82" ht="20.2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3:82" ht="20.2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3:82" ht="20.2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3:82" ht="20.2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3:82" ht="20.2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3:82" ht="20.2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3:82" ht="20.2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3:82" ht="20.2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3:82" ht="20.2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3:82" ht="20.2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3:82" ht="20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3:82" ht="20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3:82" ht="20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3:82" ht="20.2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3:82" ht="20.2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3:82" ht="20.2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3:82" ht="20.2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3:82" ht="20.2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3:82" ht="20.2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3:82" ht="20.2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3:82" ht="20.2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3:82" ht="20.2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3:82" ht="20.2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3:82" ht="20.2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3:82" ht="20.2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3:82" ht="20.2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3:82" ht="20.2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3:82" ht="20.2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3:82" ht="20.2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3:82" ht="20.2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3:82" ht="20.2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3:82" ht="20.2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3:82" ht="20.2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3:82" ht="20.2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3:82" ht="20.2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3:82" ht="20.2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3:82" ht="20.2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3:82" ht="20.2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3:82" ht="20.2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3:82" ht="20.2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3:82" ht="20.2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3:82" ht="20.2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3:82" ht="20.2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3:82" ht="20.2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3:82" ht="20.2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3:82" ht="20.2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3:82" ht="20.2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3:82" ht="20.2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3:82" ht="20.2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3:82" ht="20.2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3:82" ht="20.2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3:82" ht="20.2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3:82" ht="20.2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3:82" ht="20.2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3:82" ht="20.2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3:82" ht="20.2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3:82" ht="20.2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3:82" ht="20.2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3:82" ht="20.2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3:82" ht="20.2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3:82" ht="20.2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3:82" ht="20.2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3:82" ht="20.2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3:82" ht="20.2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3:82" ht="20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3:82" ht="20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3:82" ht="20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3:82" ht="20.2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3:82" ht="20.2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3:82" ht="20.2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3:82" ht="20.2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3:82" ht="20.2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3:82" ht="20.2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3:82" ht="20.2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3:82" ht="20.2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3:82" ht="20.2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3:82" ht="20.2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3:82" ht="20.2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3:82" ht="20.2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3:82" ht="20.2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3:82" ht="20.2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3:82" ht="20.2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3:82" ht="20.2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3:82" ht="20.2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3:82" ht="20.2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3:82" ht="20.2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3:82" ht="20.2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3:82" ht="20.2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3:82" ht="20.2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3:82" ht="20.2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3:82" ht="20.2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3:82" ht="20.2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3:82" ht="20.2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3:82" ht="20.2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3:82" ht="20.2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3:82" ht="20.2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3:82" ht="20.2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3:82" ht="20.2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3:82" ht="20.2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3:82" ht="20.2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3:82" ht="20.2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3:82" ht="20.2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3:82" ht="20.2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3:82" ht="20.2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3:82" ht="20.2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3:82" ht="20.2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3:82" ht="20.2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3:82" ht="20.2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3:82" ht="20.2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3:82" ht="20.2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3:82" ht="20.2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3:82" ht="20.2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3:82" ht="20.2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3:82" ht="20.2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3:82" ht="20.2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3:82" ht="20.2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3:82" ht="20.2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3:82" ht="20.2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3:82" ht="20.2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3:82" ht="20.2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3:82" ht="20.2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3:82" ht="20.2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3:82" ht="20.2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3:82" ht="20.2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3:82" ht="20.2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3:82" ht="20.2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3:82" ht="20.2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3:82" ht="20.2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3:82" ht="20.2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3:82" ht="20.2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3:82" ht="20.2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3:82" ht="20.2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3:82" ht="20.2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3:82" ht="20.2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3:82" ht="20.2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3:82" ht="20.2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3:82" ht="20.2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3:82" ht="20.2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3:82" ht="20.2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3:82" ht="20.2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3:82" ht="20.2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3:82" ht="20.2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3:82" ht="20.2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3:82" ht="20.2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3:82" ht="20.2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3:82" ht="20.2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3:82" ht="20.2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3:82" ht="20.2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3:82" ht="20.2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3:82" ht="20.2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3:82" ht="20.2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3:82" ht="20.2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3:82" ht="20.2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3:82" ht="20.2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3:82" ht="20.2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3:82" ht="20.2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3:82" ht="20.2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3:82" ht="20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3:82" ht="20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3:82" ht="20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3:82" ht="20.2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3:82" ht="20.2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3:82" ht="20.2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3:82" ht="20.2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3:82" ht="20.2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3:82" ht="20.2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3:82" ht="20.2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3:82" ht="20.2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3:82" ht="20.2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3:82" ht="20.2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3:82" ht="20.2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3:82" ht="20.2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3:82" ht="20.2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3:82" ht="20.2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3:82" ht="20.2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3:82" ht="20.2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3:82" ht="20.2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3:82" ht="20.2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3:82" ht="20.2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3:82" ht="20.2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3:82" ht="20.2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3:82" ht="20.2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3:82" ht="20.2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3:82" ht="20.2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3:82" ht="20.2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3:82" ht="20.2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3:82" ht="20.2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3:82" ht="20.2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3:82" ht="20.2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3:82" ht="20.2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3:82" ht="20.2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3:82" ht="20.2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3:82" ht="20.2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3:82" ht="20.2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3:82" ht="20.2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3:82" ht="20.2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3:82" ht="20.2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3:82" ht="20.2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3:82" ht="20.2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3:82" ht="20.2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3:82" ht="20.2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3:82" ht="20.2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3:82" ht="20.2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3:82" ht="20.2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3:82" ht="20.2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3:82" ht="20.2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3:82" ht="20.2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3:82" ht="20.2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3:82" ht="20.2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3:82" ht="20.2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3:82" ht="20.2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3:82" ht="20.2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3:82" ht="20.2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3:82" ht="20.2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3:82" ht="20.2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3:82" ht="20.2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3:82" ht="20.2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3:82" ht="20.2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3:82" ht="20.2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3:82" ht="20.2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3:82" ht="20.2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3:82" ht="20.2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3:82" ht="20.2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3:82" ht="20.2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3:82" ht="20.2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3:82" ht="20.2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3:82" ht="20.2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3:82" ht="20.2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3:82" ht="20.2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3:82" ht="20.2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3:82" ht="20.2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3:82" ht="20.2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3:82" ht="20.2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3:82" ht="20.2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3:82" ht="20.2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3:82" ht="20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3:82" ht="20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3:82" ht="20.2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3:82" ht="20.2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3:82" ht="20.2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3:82" ht="20.2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3:82" ht="20.2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3:82" ht="20.2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3:82" ht="20.2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3:82" ht="20.2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3:82" ht="20.2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3:82" ht="20.2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3:82" ht="20.2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3:82" ht="20.2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3:82" ht="20.2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3:82" ht="20.2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3:82" ht="20.2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3:82" ht="20.2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3:82" ht="20.2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3:82" ht="20.2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3:82" ht="20.2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3:82" ht="20.2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3:82" ht="20.2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3:82" ht="20.2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3:82" ht="20.2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3:82" ht="20.2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3:82" ht="20.2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3:82" ht="20.2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3:82" ht="20.2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3:82" ht="20.2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3:82" ht="20.2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3:82" ht="20.2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3:82" ht="20.2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3:82" ht="20.2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3:82" ht="20.2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3:82" ht="20.2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3:82" ht="20.2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3:82" ht="20.2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3:82" ht="20.2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3:82" ht="20.2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3:82" ht="20.2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3:82" ht="20.2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3:82" ht="20.2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3:82" ht="20.2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3:82" ht="20.2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3:82" ht="20.2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3:82" ht="20.2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3:82" ht="20.2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3:82" ht="20.2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3:82" ht="20.2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3:82" ht="20.2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3:82" ht="20.2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3:82" ht="20.2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3:82" ht="20.2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3:82" ht="20.2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3:82" ht="20.2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3:82" ht="20.2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3:82" ht="20.2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3:82" ht="20.2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3:82" ht="20.2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3:82" ht="20.2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3:82" ht="20.2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3:82" ht="20.2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3:82" ht="20.2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3:82" ht="20.2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3:82" ht="20.2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3:82" ht="20.2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3:82" ht="20.2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3:82" ht="20.2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3:82" ht="20.2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3:82" ht="20.2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3:82" ht="20.2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3:82" ht="20.2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3:82" ht="20.2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3:82" ht="20.2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3:82" ht="20.2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3:82" ht="20.2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3:82" ht="20.2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3:82" ht="20.2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3:82" ht="20.2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3:82" ht="20.2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3:82" ht="20.2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3:82" ht="20.2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3:82" ht="20.2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3:82" ht="20.2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3:82" ht="20.2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3:82" ht="20.2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3:82" ht="20.2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3:82" ht="20.2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3:82" ht="20.2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3:82" ht="20.2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3:82" ht="20.2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3:82" ht="20.2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3:82" ht="20.2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3:82" ht="20.2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3:82" ht="20.2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3:82" ht="20.2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3:82" ht="20.2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3:82" ht="20.2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3:82" ht="20.2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3:82" ht="20.2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3:82" ht="20.2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3:82" ht="20.2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3:82" ht="20.2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3:82" ht="20.2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3:82" ht="20.2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3:82" ht="20.2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3:82" ht="20.2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3:82" ht="20.2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3:82" ht="20.2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3:82" ht="20.2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3:82" ht="20.2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3:82" ht="20.2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3:82" ht="20.2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3:82" ht="20.2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3:82" ht="20.2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3:82" ht="20.2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3:82" ht="20.2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3:82" ht="20.2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3:82" ht="20.2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3:82" ht="20.2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3:82" ht="20.2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3:82" ht="20.2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3:82" ht="20.2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3:82" ht="20.2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3:82" ht="20.2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3:82" ht="20.2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3:82" ht="20.2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3:82" ht="20.2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3:82" ht="20.2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3:82" ht="20.2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3:82" ht="20.2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3:82" ht="20.2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3:82" ht="20.2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3:82" ht="20.2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3:82" ht="20.2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3:82" ht="20.2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3:82" ht="20.2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3:82" ht="20.2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3:82" ht="20.2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3:82" ht="20.2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3:82" ht="20.2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3:82" ht="20.2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3:82" ht="20.2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3:82" ht="20.2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spans="3:82" ht="20.2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3:82" ht="20.2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spans="3:82" ht="20.2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3:82" ht="20.2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spans="3:82" ht="20.2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3:82" ht="20.2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spans="3:82" ht="20.2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3:82" ht="20.2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spans="3:82" ht="20.2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3:82" ht="20.2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spans="3:82" ht="20.2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3:82" ht="20.2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spans="3:82" ht="20.2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3:82" ht="20.2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spans="3:82" ht="20.2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3:82" ht="20.2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spans="3:82" ht="20.2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3:82" ht="20.2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spans="3:82" ht="20.2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3:82" ht="20.2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spans="3:82" ht="20.2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</sheetData>
  <sheetProtection password="CA3B" sheet="1" objects="1" scenarios="1" selectLockedCells="1"/>
  <mergeCells count="58">
    <mergeCell ref="C55:CD55"/>
    <mergeCell ref="AT14:BA14"/>
    <mergeCell ref="AK26:CD26"/>
    <mergeCell ref="BA24:BR24"/>
    <mergeCell ref="W22:BI22"/>
    <mergeCell ref="U28:AE28"/>
    <mergeCell ref="C47:CD47"/>
    <mergeCell ref="C48:CD48"/>
    <mergeCell ref="AO54:BB54"/>
    <mergeCell ref="P53:AF53"/>
    <mergeCell ref="C7:CD7"/>
    <mergeCell ref="BL5:CD5"/>
    <mergeCell ref="BE50:BT50"/>
    <mergeCell ref="T50:AG50"/>
    <mergeCell ref="W16:BK16"/>
    <mergeCell ref="AI36:BX36"/>
    <mergeCell ref="C37:CD37"/>
    <mergeCell ref="BY24:CD24"/>
    <mergeCell ref="L24:AT24"/>
    <mergeCell ref="BQ22:CD22"/>
    <mergeCell ref="BL8:CD8"/>
    <mergeCell ref="AK12:CD12"/>
    <mergeCell ref="BE51:BT51"/>
    <mergeCell ref="U14:AA14"/>
    <mergeCell ref="BJ1:CD1"/>
    <mergeCell ref="C6:CD6"/>
    <mergeCell ref="C1:BI1"/>
    <mergeCell ref="C2:CD2"/>
    <mergeCell ref="P5:BB5"/>
    <mergeCell ref="AM3:CD3"/>
    <mergeCell ref="C3:Z3"/>
    <mergeCell ref="N8:BB8"/>
    <mergeCell ref="BO18:BY18"/>
    <mergeCell ref="BO28:BY28"/>
    <mergeCell ref="AO53:BB53"/>
    <mergeCell ref="BG53:CB53"/>
    <mergeCell ref="P54:AF54"/>
    <mergeCell ref="BG54:CB54"/>
    <mergeCell ref="T51:AG51"/>
    <mergeCell ref="U18:AE18"/>
    <mergeCell ref="AK31:CD31"/>
    <mergeCell ref="C33:CD33"/>
    <mergeCell ref="BN57:BY57"/>
    <mergeCell ref="BN58:BY58"/>
    <mergeCell ref="BN60:BY60"/>
    <mergeCell ref="C56:CD56"/>
    <mergeCell ref="Z57:AK57"/>
    <mergeCell ref="C44:CD44"/>
    <mergeCell ref="R49:Z49"/>
    <mergeCell ref="AJ49:CA49"/>
    <mergeCell ref="T52:AG52"/>
    <mergeCell ref="BE52:BT52"/>
    <mergeCell ref="V61:BA61"/>
    <mergeCell ref="BN61:BY61"/>
    <mergeCell ref="C62:CD62"/>
    <mergeCell ref="Z58:AK58"/>
    <mergeCell ref="Z59:AK59"/>
    <mergeCell ref="BN59:BY59"/>
  </mergeCells>
  <dataValidations count="14">
    <dataValidation type="textLength" operator="lessThan" allowBlank="1" showInputMessage="1" showErrorMessage="1" error="80 Characters Maximum " sqref="AK31:CD31">
      <formula1>80</formula1>
    </dataValidation>
    <dataValidation operator="lessThan" allowBlank="1" showInputMessage="1" showErrorMessage="1" error="55 Character Maxium" sqref="AK26:CD26"/>
    <dataValidation type="textLength" operator="lessThan" allowBlank="1" showInputMessage="1" showErrorMessage="1" error="75 Character Maximum" sqref="AU24">
      <formula1>76</formula1>
    </dataValidation>
    <dataValidation type="textLength" operator="lessThan" allowBlank="1" showInputMessage="1" showErrorMessage="1" error="99 Character Maximum" sqref="C33:CD33">
      <formula1>100</formula1>
    </dataValidation>
    <dataValidation operator="lessThan" allowBlank="1" showInputMessage="1" showErrorMessage="1" error="55 Character Maximum" sqref="AK12:CD12"/>
    <dataValidation type="textLength" operator="lessThan" allowBlank="1" showInputMessage="1" showErrorMessage="1" error="53 Character Maximum" sqref="AI43:BX43">
      <formula1>54</formula1>
    </dataValidation>
    <dataValidation allowBlank="1" showInputMessage="1" showErrorMessage="1" promptTitle="Format For Date:" prompt="MM/DD/YY" sqref="W16:BK16"/>
    <dataValidation allowBlank="1" showInputMessage="1" showErrorMessage="1" prompt="Please Complete All Highlighted Areas" sqref="L5:M5 P5:BB5"/>
    <dataValidation allowBlank="1" showErrorMessage="1" sqref="BQ22:CD22"/>
    <dataValidation type="list" allowBlank="1" showInputMessage="1" showErrorMessage="1" prompt="select time" error="select time" sqref="BO28:BO29 U18:U20 BO18:BO20 U29 U28:AE28">
      <formula1>$CF$1:$CF$80</formula1>
    </dataValidation>
    <dataValidation operator="lessThan" allowBlank="1" showInputMessage="1" showErrorMessage="1" error="30 Character Maximum" sqref="W22:BI22"/>
    <dataValidation type="textLength" operator="lessThan" allowBlank="1" showInputMessage="1" showErrorMessage="1" error="70 Character Maximum" sqref="AI41:BX41">
      <formula1>70</formula1>
    </dataValidation>
    <dataValidation type="list" allowBlank="1" showInputMessage="1" showErrorMessage="1" prompt="select time" error="select time" sqref="BD18:BF20">
      <formula1>BQ1:BQ91</formula1>
    </dataValidation>
    <dataValidation type="list" allowBlank="1" showInputMessage="1" showErrorMessage="1" prompt="select time" error="select time" sqref="AF28:AF29">
      <formula1>CA1:CA93</formula1>
    </dataValidation>
  </dataValidations>
  <printOptions horizontalCentered="1"/>
  <pageMargins left="0.5" right="0.5" top="0.5" bottom="0" header="0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Broken Arrow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Jennette Kuxhausen</dc:creator>
  <cp:keywords/>
  <dc:description/>
  <cp:lastModifiedBy>Kuxhausen, Jennette L</cp:lastModifiedBy>
  <cp:lastPrinted>2008-05-22T14:50:49Z</cp:lastPrinted>
  <dcterms:created xsi:type="dcterms:W3CDTF">2007-06-01T18:58:11Z</dcterms:created>
  <dcterms:modified xsi:type="dcterms:W3CDTF">2013-06-10T19:47:29Z</dcterms:modified>
  <cp:category/>
  <cp:version/>
  <cp:contentType/>
  <cp:contentStatus/>
</cp:coreProperties>
</file>